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Desktop\ADS Trashigang 2022\Trashigang\4. Labor Forces &amp; Employment\"/>
    </mc:Choice>
  </mc:AlternateContent>
  <bookViews>
    <workbookView xWindow="-108" yWindow="-108" windowWidth="19416" windowHeight="10416"/>
  </bookViews>
  <sheets>
    <sheet name="Tab 4.3 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1" l="1"/>
  <c r="D12" i="1" s="1"/>
  <c r="J5" i="1"/>
  <c r="J12" i="1" s="1"/>
  <c r="M5" i="1"/>
  <c r="V5" i="1"/>
  <c r="D6" i="1"/>
  <c r="J6" i="1"/>
  <c r="M6" i="1"/>
  <c r="V6" i="1"/>
  <c r="D7" i="1"/>
  <c r="J7" i="1"/>
  <c r="M7" i="1"/>
  <c r="V7" i="1"/>
  <c r="D8" i="1"/>
  <c r="J8" i="1"/>
  <c r="M8" i="1"/>
  <c r="V8" i="1"/>
  <c r="D9" i="1"/>
  <c r="J9" i="1"/>
  <c r="M9" i="1"/>
  <c r="V9" i="1"/>
  <c r="D10" i="1"/>
  <c r="H10" i="1"/>
  <c r="J10" i="1" s="1"/>
  <c r="I10" i="1"/>
  <c r="I12" i="1" s="1"/>
  <c r="M10" i="1"/>
  <c r="V10" i="1"/>
  <c r="V11" i="1"/>
  <c r="B12" i="1"/>
  <c r="C12" i="1"/>
  <c r="H12" i="1"/>
  <c r="K12" i="1"/>
  <c r="L12" i="1"/>
  <c r="M12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9 Labour Force &amp; Employment.xls
Worksheets:
Section 9.2
	-Workbooks</t>
        </r>
      </text>
    </comment>
  </commentList>
</comments>
</file>

<file path=xl/sharedStrings.xml><?xml version="1.0" encoding="utf-8"?>
<sst xmlns="http://schemas.openxmlformats.org/spreadsheetml/2006/main" count="123" uniqueCount="18">
  <si>
    <t>Source: Labour Force Survey, 2019, MoLHR</t>
  </si>
  <si>
    <t>…</t>
  </si>
  <si>
    <t xml:space="preserve">Total </t>
  </si>
  <si>
    <t>0</t>
  </si>
  <si>
    <t>Non-Government Organization &amp; International Non-Government Organization (NGO/INGO)</t>
  </si>
  <si>
    <t>Private Companies &amp; Business</t>
  </si>
  <si>
    <t>Public/Govt. Companies</t>
  </si>
  <si>
    <t>Agricultural Farming</t>
  </si>
  <si>
    <t>Armed Forces</t>
  </si>
  <si>
    <t>Other Government Agencies</t>
  </si>
  <si>
    <t>Civil Service</t>
  </si>
  <si>
    <t>Total</t>
  </si>
  <si>
    <t>Female</t>
  </si>
  <si>
    <t>Male</t>
  </si>
  <si>
    <t>Enterprise</t>
  </si>
  <si>
    <t>(Number)</t>
  </si>
  <si>
    <t>Table 4.3: Employed Persons by type of Enterprise and Gender, (2018-2021)</t>
  </si>
  <si>
    <t xml:space="preserve"> -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</si>
</sst>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8" x14ac:knownFonts="1">
    <font>
      <sz val="11"/>
      <color theme="1"/>
      <name val="Calibri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rgb="FF00000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2" fillId="0" borderId="12" xfId="0" applyFont="1" applyBorder="1" applyAlignment="1">
      <alignment vertical="center"/>
    </xf>
    <xf numFmtId="164" fontId="2" fillId="0" borderId="11" xfId="0" applyNumberFormat="1" applyFont="1" applyBorder="1" applyAlignment="1">
      <alignment vertical="center"/>
    </xf>
    <xf numFmtId="164" fontId="2" fillId="0" borderId="12" xfId="0" applyNumberFormat="1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3" fillId="0" borderId="1" xfId="0" applyFont="1" applyBorder="1"/>
    <xf numFmtId="0" fontId="2" fillId="0" borderId="9" xfId="0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9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" fontId="2" fillId="0" borderId="1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vertical="center"/>
    </xf>
    <xf numFmtId="164" fontId="6" fillId="0" borderId="5" xfId="0" applyNumberFormat="1" applyFont="1" applyBorder="1" applyAlignment="1">
      <alignment horizontal="right" vertical="center"/>
    </xf>
    <xf numFmtId="164" fontId="6" fillId="0" borderId="6" xfId="0" applyNumberFormat="1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3" fontId="3" fillId="0" borderId="1" xfId="0" applyNumberFormat="1" applyFont="1" applyBorder="1"/>
    <xf numFmtId="0" fontId="1" fillId="0" borderId="6" xfId="0" applyFont="1" applyBorder="1" applyAlignment="1">
      <alignment horizontal="center"/>
    </xf>
    <xf numFmtId="0" fontId="7" fillId="0" borderId="5" xfId="0" applyFont="1" applyBorder="1"/>
    <xf numFmtId="0" fontId="7" fillId="0" borderId="7" xfId="0" applyFont="1" applyBorder="1"/>
    <xf numFmtId="0" fontId="6" fillId="0" borderId="6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7" fillId="0" borderId="1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000"/>
  <sheetViews>
    <sheetView tabSelected="1" workbookViewId="0">
      <selection activeCell="X17" sqref="X17"/>
    </sheetView>
  </sheetViews>
  <sheetFormatPr defaultColWidth="14.44140625" defaultRowHeight="15" customHeight="1" x14ac:dyDescent="0.25"/>
  <cols>
    <col min="1" max="1" width="30.44140625" style="3" customWidth="1"/>
    <col min="2" max="19" width="8" style="3" hidden="1" customWidth="1"/>
    <col min="20" max="20" width="9.6640625" style="3" customWidth="1"/>
    <col min="21" max="21" width="9" style="3" customWidth="1"/>
    <col min="22" max="22" width="10.6640625" style="3" customWidth="1"/>
    <col min="23" max="26" width="8" style="3" customWidth="1"/>
    <col min="27" max="27" width="10.44140625" style="3" customWidth="1"/>
    <col min="28" max="28" width="9" style="3" customWidth="1"/>
    <col min="29" max="16384" width="14.44140625" style="3"/>
  </cols>
  <sheetData>
    <row r="1" spans="1:28" ht="15.75" customHeight="1" x14ac:dyDescent="0.25">
      <c r="A1" s="1" t="s">
        <v>16</v>
      </c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8" ht="15.75" customHeight="1" x14ac:dyDescent="0.25">
      <c r="A2" s="1"/>
      <c r="B2" s="4"/>
      <c r="C2" s="5"/>
      <c r="D2" s="5"/>
      <c r="E2" s="5"/>
      <c r="F2" s="2"/>
      <c r="G2" s="2"/>
      <c r="H2" s="2"/>
      <c r="I2" s="2"/>
      <c r="J2" s="2"/>
      <c r="K2" s="2"/>
      <c r="L2" s="2"/>
      <c r="M2" s="2"/>
      <c r="N2" s="2"/>
      <c r="O2" s="2"/>
      <c r="P2" s="6" t="s">
        <v>15</v>
      </c>
      <c r="Q2" s="2"/>
      <c r="R2" s="2"/>
      <c r="S2" s="2"/>
      <c r="T2" s="2"/>
      <c r="U2" s="2"/>
      <c r="V2" s="2"/>
    </row>
    <row r="3" spans="1:28" ht="15.75" customHeight="1" x14ac:dyDescent="0.3">
      <c r="A3" s="40" t="s">
        <v>14</v>
      </c>
      <c r="B3" s="39">
        <v>2013</v>
      </c>
      <c r="C3" s="37"/>
      <c r="D3" s="38"/>
      <c r="E3" s="39">
        <v>2014</v>
      </c>
      <c r="F3" s="37"/>
      <c r="G3" s="38"/>
      <c r="H3" s="39">
        <v>2015</v>
      </c>
      <c r="I3" s="37"/>
      <c r="J3" s="38"/>
      <c r="K3" s="39">
        <v>2016</v>
      </c>
      <c r="L3" s="37"/>
      <c r="M3" s="38"/>
      <c r="N3" s="39">
        <v>2017</v>
      </c>
      <c r="O3" s="37"/>
      <c r="P3" s="38"/>
      <c r="Q3" s="39">
        <v>2018</v>
      </c>
      <c r="R3" s="37"/>
      <c r="S3" s="38"/>
      <c r="T3" s="39">
        <v>2019</v>
      </c>
      <c r="U3" s="37"/>
      <c r="V3" s="38"/>
      <c r="W3" s="36">
        <v>2020</v>
      </c>
      <c r="X3" s="37"/>
      <c r="Y3" s="38"/>
      <c r="Z3" s="36">
        <v>2021</v>
      </c>
      <c r="AA3" s="37"/>
      <c r="AB3" s="38"/>
    </row>
    <row r="4" spans="1:28" ht="15.75" customHeight="1" x14ac:dyDescent="0.25">
      <c r="A4" s="41"/>
      <c r="B4" s="7" t="s">
        <v>13</v>
      </c>
      <c r="C4" s="7" t="s">
        <v>12</v>
      </c>
      <c r="D4" s="7" t="s">
        <v>11</v>
      </c>
      <c r="E4" s="7" t="s">
        <v>13</v>
      </c>
      <c r="F4" s="7" t="s">
        <v>12</v>
      </c>
      <c r="G4" s="7" t="s">
        <v>11</v>
      </c>
      <c r="H4" s="7" t="s">
        <v>13</v>
      </c>
      <c r="I4" s="7" t="s">
        <v>12</v>
      </c>
      <c r="J4" s="7" t="s">
        <v>11</v>
      </c>
      <c r="K4" s="7" t="s">
        <v>13</v>
      </c>
      <c r="L4" s="7" t="s">
        <v>12</v>
      </c>
      <c r="M4" s="7" t="s">
        <v>11</v>
      </c>
      <c r="N4" s="8" t="s">
        <v>13</v>
      </c>
      <c r="O4" s="8" t="s">
        <v>12</v>
      </c>
      <c r="P4" s="8" t="s">
        <v>11</v>
      </c>
      <c r="Q4" s="8" t="s">
        <v>13</v>
      </c>
      <c r="R4" s="8" t="s">
        <v>12</v>
      </c>
      <c r="S4" s="8" t="s">
        <v>11</v>
      </c>
      <c r="T4" s="8" t="s">
        <v>13</v>
      </c>
      <c r="U4" s="8" t="s">
        <v>12</v>
      </c>
      <c r="V4" s="8" t="s">
        <v>11</v>
      </c>
      <c r="W4" s="7" t="s">
        <v>13</v>
      </c>
      <c r="X4" s="7" t="s">
        <v>12</v>
      </c>
      <c r="Y4" s="7" t="s">
        <v>11</v>
      </c>
      <c r="Z4" s="7" t="s">
        <v>13</v>
      </c>
      <c r="AA4" s="7" t="s">
        <v>12</v>
      </c>
      <c r="AB4" s="7" t="s">
        <v>11</v>
      </c>
    </row>
    <row r="5" spans="1:28" ht="15.75" customHeight="1" x14ac:dyDescent="0.25">
      <c r="A5" s="9" t="s">
        <v>10</v>
      </c>
      <c r="B5" s="10">
        <v>438</v>
      </c>
      <c r="C5" s="10">
        <v>170</v>
      </c>
      <c r="D5" s="10">
        <f t="shared" ref="D5:D10" si="0">SUM(B5:C5)</f>
        <v>608</v>
      </c>
      <c r="E5" s="11" t="s">
        <v>1</v>
      </c>
      <c r="F5" s="12" t="s">
        <v>1</v>
      </c>
      <c r="G5" s="13" t="s">
        <v>1</v>
      </c>
      <c r="H5" s="11">
        <v>328</v>
      </c>
      <c r="I5" s="12">
        <v>124</v>
      </c>
      <c r="J5" s="13">
        <f t="shared" ref="J5:J10" si="1">SUM(H5:I5)</f>
        <v>452</v>
      </c>
      <c r="K5" s="11">
        <v>681</v>
      </c>
      <c r="L5" s="12">
        <v>256</v>
      </c>
      <c r="M5" s="12">
        <f t="shared" ref="M5:M10" si="2">SUM(K5:L5)</f>
        <v>937</v>
      </c>
      <c r="N5" s="11" t="s">
        <v>1</v>
      </c>
      <c r="O5" s="12" t="s">
        <v>1</v>
      </c>
      <c r="P5" s="12" t="s">
        <v>1</v>
      </c>
      <c r="Q5" s="11" t="s">
        <v>1</v>
      </c>
      <c r="R5" s="12" t="s">
        <v>1</v>
      </c>
      <c r="S5" s="13" t="s">
        <v>1</v>
      </c>
      <c r="T5" s="14">
        <v>641</v>
      </c>
      <c r="U5" s="14">
        <v>247</v>
      </c>
      <c r="V5" s="14">
        <f t="shared" ref="V5:V11" si="3">SUM(T5:U5)</f>
        <v>888</v>
      </c>
      <c r="W5" s="15">
        <v>8.1</v>
      </c>
      <c r="X5" s="15">
        <v>5.5</v>
      </c>
      <c r="Y5" s="15">
        <v>6.9</v>
      </c>
      <c r="Z5" s="35">
        <v>1909</v>
      </c>
      <c r="AA5" s="35">
        <v>1429</v>
      </c>
      <c r="AB5" s="35">
        <v>3338</v>
      </c>
    </row>
    <row r="6" spans="1:28" ht="15.75" customHeight="1" x14ac:dyDescent="0.25">
      <c r="A6" s="16" t="s">
        <v>9</v>
      </c>
      <c r="B6" s="17">
        <v>649</v>
      </c>
      <c r="C6" s="17">
        <v>69</v>
      </c>
      <c r="D6" s="17">
        <f t="shared" si="0"/>
        <v>718</v>
      </c>
      <c r="E6" s="18" t="s">
        <v>1</v>
      </c>
      <c r="F6" s="19" t="s">
        <v>1</v>
      </c>
      <c r="G6" s="20" t="s">
        <v>1</v>
      </c>
      <c r="H6" s="18">
        <v>1034</v>
      </c>
      <c r="I6" s="19">
        <v>89</v>
      </c>
      <c r="J6" s="20">
        <f t="shared" si="1"/>
        <v>1123</v>
      </c>
      <c r="K6" s="18">
        <v>479</v>
      </c>
      <c r="L6" s="19">
        <v>152</v>
      </c>
      <c r="M6" s="19">
        <f t="shared" si="2"/>
        <v>631</v>
      </c>
      <c r="N6" s="18" t="s">
        <v>1</v>
      </c>
      <c r="O6" s="19" t="s">
        <v>1</v>
      </c>
      <c r="P6" s="19" t="s">
        <v>1</v>
      </c>
      <c r="Q6" s="18" t="s">
        <v>1</v>
      </c>
      <c r="R6" s="19" t="s">
        <v>1</v>
      </c>
      <c r="S6" s="20" t="s">
        <v>1</v>
      </c>
      <c r="T6" s="14">
        <v>698</v>
      </c>
      <c r="U6" s="14">
        <v>56</v>
      </c>
      <c r="V6" s="14">
        <f t="shared" si="3"/>
        <v>754</v>
      </c>
      <c r="W6" s="15">
        <v>7.4</v>
      </c>
      <c r="X6" s="15">
        <v>4.5999999999999996</v>
      </c>
      <c r="Y6" s="15">
        <v>6</v>
      </c>
      <c r="Z6" s="15"/>
      <c r="AA6" s="15"/>
      <c r="AB6" s="15" t="s">
        <v>17</v>
      </c>
    </row>
    <row r="7" spans="1:28" ht="15.75" customHeight="1" x14ac:dyDescent="0.25">
      <c r="A7" s="16" t="s">
        <v>8</v>
      </c>
      <c r="B7" s="17">
        <v>82</v>
      </c>
      <c r="C7" s="19" t="s">
        <v>3</v>
      </c>
      <c r="D7" s="17">
        <f t="shared" si="0"/>
        <v>82</v>
      </c>
      <c r="E7" s="18" t="s">
        <v>1</v>
      </c>
      <c r="F7" s="19" t="s">
        <v>1</v>
      </c>
      <c r="G7" s="20" t="s">
        <v>1</v>
      </c>
      <c r="H7" s="18">
        <v>80</v>
      </c>
      <c r="I7" s="19">
        <v>0</v>
      </c>
      <c r="J7" s="20">
        <f t="shared" si="1"/>
        <v>80</v>
      </c>
      <c r="K7" s="18">
        <v>46</v>
      </c>
      <c r="L7" s="19">
        <v>19</v>
      </c>
      <c r="M7" s="19">
        <f t="shared" si="2"/>
        <v>65</v>
      </c>
      <c r="N7" s="18" t="s">
        <v>1</v>
      </c>
      <c r="O7" s="19" t="s">
        <v>1</v>
      </c>
      <c r="P7" s="19" t="s">
        <v>1</v>
      </c>
      <c r="Q7" s="18" t="s">
        <v>1</v>
      </c>
      <c r="R7" s="19" t="s">
        <v>1</v>
      </c>
      <c r="S7" s="20" t="s">
        <v>1</v>
      </c>
      <c r="T7" s="14">
        <v>58</v>
      </c>
      <c r="U7" s="14">
        <v>27</v>
      </c>
      <c r="V7" s="14">
        <f t="shared" si="3"/>
        <v>85</v>
      </c>
      <c r="W7" s="15">
        <v>6.2</v>
      </c>
      <c r="X7" s="15">
        <v>0.3</v>
      </c>
      <c r="Y7" s="15">
        <v>3.4</v>
      </c>
      <c r="Z7" s="15">
        <v>36</v>
      </c>
      <c r="AA7" s="15">
        <v>37</v>
      </c>
      <c r="AB7" s="15">
        <v>73</v>
      </c>
    </row>
    <row r="8" spans="1:28" ht="15.75" customHeight="1" x14ac:dyDescent="0.25">
      <c r="A8" s="16" t="s">
        <v>7</v>
      </c>
      <c r="B8" s="17">
        <v>5779</v>
      </c>
      <c r="C8" s="17">
        <v>6518</v>
      </c>
      <c r="D8" s="17">
        <f t="shared" si="0"/>
        <v>12297</v>
      </c>
      <c r="E8" s="18" t="s">
        <v>1</v>
      </c>
      <c r="F8" s="19" t="s">
        <v>1</v>
      </c>
      <c r="G8" s="20" t="s">
        <v>1</v>
      </c>
      <c r="H8" s="18">
        <v>6078</v>
      </c>
      <c r="I8" s="19">
        <v>5462</v>
      </c>
      <c r="J8" s="20">
        <f t="shared" si="1"/>
        <v>11540</v>
      </c>
      <c r="K8" s="18">
        <v>7070</v>
      </c>
      <c r="L8" s="19">
        <v>6449</v>
      </c>
      <c r="M8" s="19">
        <f t="shared" si="2"/>
        <v>13519</v>
      </c>
      <c r="N8" s="18" t="s">
        <v>1</v>
      </c>
      <c r="O8" s="19" t="s">
        <v>1</v>
      </c>
      <c r="P8" s="19" t="s">
        <v>1</v>
      </c>
      <c r="Q8" s="18" t="s">
        <v>1</v>
      </c>
      <c r="R8" s="19" t="s">
        <v>1</v>
      </c>
      <c r="S8" s="20" t="s">
        <v>1</v>
      </c>
      <c r="T8" s="14">
        <v>5256</v>
      </c>
      <c r="U8" s="14">
        <v>8458</v>
      </c>
      <c r="V8" s="14">
        <f t="shared" si="3"/>
        <v>13714</v>
      </c>
      <c r="W8" s="15">
        <v>41.1</v>
      </c>
      <c r="X8" s="15">
        <v>58.7</v>
      </c>
      <c r="Y8" s="15">
        <v>49.6</v>
      </c>
      <c r="Z8" s="35">
        <v>6174</v>
      </c>
      <c r="AA8" s="35">
        <v>8091</v>
      </c>
      <c r="AB8" s="35">
        <v>14265</v>
      </c>
    </row>
    <row r="9" spans="1:28" ht="15.75" customHeight="1" x14ac:dyDescent="0.25">
      <c r="A9" s="16" t="s">
        <v>6</v>
      </c>
      <c r="B9" s="17">
        <v>204</v>
      </c>
      <c r="C9" s="17">
        <v>6</v>
      </c>
      <c r="D9" s="17">
        <f t="shared" si="0"/>
        <v>210</v>
      </c>
      <c r="E9" s="18" t="s">
        <v>1</v>
      </c>
      <c r="F9" s="19" t="s">
        <v>1</v>
      </c>
      <c r="G9" s="20" t="s">
        <v>1</v>
      </c>
      <c r="H9" s="18">
        <v>71</v>
      </c>
      <c r="I9" s="19">
        <v>44</v>
      </c>
      <c r="J9" s="20">
        <f t="shared" si="1"/>
        <v>115</v>
      </c>
      <c r="K9" s="18">
        <v>19</v>
      </c>
      <c r="L9" s="19">
        <v>258</v>
      </c>
      <c r="M9" s="19">
        <f t="shared" si="2"/>
        <v>277</v>
      </c>
      <c r="N9" s="18" t="s">
        <v>1</v>
      </c>
      <c r="O9" s="19" t="s">
        <v>1</v>
      </c>
      <c r="P9" s="19" t="s">
        <v>1</v>
      </c>
      <c r="Q9" s="18" t="s">
        <v>1</v>
      </c>
      <c r="R9" s="19" t="s">
        <v>1</v>
      </c>
      <c r="S9" s="20" t="s">
        <v>1</v>
      </c>
      <c r="T9" s="14">
        <v>390</v>
      </c>
      <c r="U9" s="14">
        <v>76</v>
      </c>
      <c r="V9" s="14">
        <f t="shared" si="3"/>
        <v>466</v>
      </c>
      <c r="W9" s="15">
        <v>6.1</v>
      </c>
      <c r="X9" s="15">
        <v>2.4</v>
      </c>
      <c r="Y9" s="15">
        <v>4.3</v>
      </c>
      <c r="Z9" s="15">
        <v>109</v>
      </c>
      <c r="AA9" s="15">
        <v>36</v>
      </c>
      <c r="AB9" s="15">
        <v>145</v>
      </c>
    </row>
    <row r="10" spans="1:28" ht="15.75" customHeight="1" x14ac:dyDescent="0.25">
      <c r="A10" s="16" t="s">
        <v>5</v>
      </c>
      <c r="B10" s="17">
        <v>1240</v>
      </c>
      <c r="C10" s="17">
        <v>1732</v>
      </c>
      <c r="D10" s="17">
        <f t="shared" si="0"/>
        <v>2972</v>
      </c>
      <c r="E10" s="18" t="s">
        <v>1</v>
      </c>
      <c r="F10" s="19" t="s">
        <v>1</v>
      </c>
      <c r="G10" s="20" t="s">
        <v>1</v>
      </c>
      <c r="H10" s="18">
        <f>80+962</f>
        <v>1042</v>
      </c>
      <c r="I10" s="19">
        <f>0+989</f>
        <v>989</v>
      </c>
      <c r="J10" s="20">
        <f t="shared" si="1"/>
        <v>2031</v>
      </c>
      <c r="K10" s="18">
        <v>1304</v>
      </c>
      <c r="L10" s="19">
        <v>906</v>
      </c>
      <c r="M10" s="19">
        <f t="shared" si="2"/>
        <v>2210</v>
      </c>
      <c r="N10" s="18" t="s">
        <v>1</v>
      </c>
      <c r="O10" s="19" t="s">
        <v>1</v>
      </c>
      <c r="P10" s="19" t="s">
        <v>1</v>
      </c>
      <c r="Q10" s="18" t="s">
        <v>1</v>
      </c>
      <c r="R10" s="19" t="s">
        <v>1</v>
      </c>
      <c r="S10" s="20" t="s">
        <v>1</v>
      </c>
      <c r="T10" s="14">
        <v>3351</v>
      </c>
      <c r="U10" s="21">
        <v>2006</v>
      </c>
      <c r="V10" s="14">
        <f t="shared" si="3"/>
        <v>5357</v>
      </c>
      <c r="W10" s="15">
        <v>4</v>
      </c>
      <c r="X10" s="15">
        <v>2.2999999999999998</v>
      </c>
      <c r="Y10" s="15">
        <v>3.2</v>
      </c>
      <c r="Z10" s="15">
        <v>185</v>
      </c>
      <c r="AA10" s="15" t="s">
        <v>17</v>
      </c>
      <c r="AB10" s="15">
        <v>185</v>
      </c>
    </row>
    <row r="11" spans="1:28" ht="59.25" customHeight="1" x14ac:dyDescent="0.25">
      <c r="A11" s="22" t="s">
        <v>4</v>
      </c>
      <c r="B11" s="19" t="s">
        <v>3</v>
      </c>
      <c r="C11" s="19" t="s">
        <v>3</v>
      </c>
      <c r="D11" s="19" t="s">
        <v>3</v>
      </c>
      <c r="E11" s="18" t="s">
        <v>1</v>
      </c>
      <c r="F11" s="19" t="s">
        <v>1</v>
      </c>
      <c r="G11" s="20" t="s">
        <v>1</v>
      </c>
      <c r="H11" s="18" t="s">
        <v>3</v>
      </c>
      <c r="I11" s="19" t="s">
        <v>3</v>
      </c>
      <c r="J11" s="20" t="s">
        <v>3</v>
      </c>
      <c r="K11" s="23" t="s">
        <v>3</v>
      </c>
      <c r="L11" s="24" t="s">
        <v>3</v>
      </c>
      <c r="M11" s="24" t="s">
        <v>3</v>
      </c>
      <c r="N11" s="23" t="s">
        <v>1</v>
      </c>
      <c r="O11" s="24" t="s">
        <v>1</v>
      </c>
      <c r="P11" s="24" t="s">
        <v>1</v>
      </c>
      <c r="Q11" s="23" t="s">
        <v>1</v>
      </c>
      <c r="R11" s="24" t="s">
        <v>1</v>
      </c>
      <c r="S11" s="25" t="s">
        <v>1</v>
      </c>
      <c r="T11" s="14">
        <v>198</v>
      </c>
      <c r="U11" s="14">
        <v>225</v>
      </c>
      <c r="V11" s="14">
        <f t="shared" si="3"/>
        <v>423</v>
      </c>
      <c r="W11" s="15">
        <v>0.5</v>
      </c>
      <c r="X11" s="15">
        <v>0.3</v>
      </c>
      <c r="Y11" s="15">
        <v>0.4</v>
      </c>
      <c r="Z11" s="15">
        <v>182</v>
      </c>
      <c r="AA11" s="15">
        <v>37</v>
      </c>
      <c r="AB11" s="15">
        <v>219</v>
      </c>
    </row>
    <row r="12" spans="1:28" ht="15.75" customHeight="1" x14ac:dyDescent="0.25">
      <c r="A12" s="26" t="s">
        <v>2</v>
      </c>
      <c r="B12" s="27">
        <f>SUM(B5:B11)</f>
        <v>8392</v>
      </c>
      <c r="C12" s="27">
        <f>SUM(C5:C11)</f>
        <v>8495</v>
      </c>
      <c r="D12" s="27">
        <f>SUM(D5:D11)</f>
        <v>16887</v>
      </c>
      <c r="E12" s="28" t="s">
        <v>1</v>
      </c>
      <c r="F12" s="27" t="s">
        <v>1</v>
      </c>
      <c r="G12" s="29" t="s">
        <v>1</v>
      </c>
      <c r="H12" s="28">
        <f>SUM(H5:H11)</f>
        <v>8633</v>
      </c>
      <c r="I12" s="27">
        <f>SUM(I5:I11)</f>
        <v>6708</v>
      </c>
      <c r="J12" s="29">
        <f>SUM(J5:J11)</f>
        <v>15341</v>
      </c>
      <c r="K12" s="28">
        <f>SUM(K5:K11)</f>
        <v>9599</v>
      </c>
      <c r="L12" s="27">
        <f>SUM(L5:L11)</f>
        <v>8040</v>
      </c>
      <c r="M12" s="30">
        <f>SUM(K12:L12)</f>
        <v>17639</v>
      </c>
      <c r="N12" s="23" t="s">
        <v>1</v>
      </c>
      <c r="O12" s="24" t="s">
        <v>1</v>
      </c>
      <c r="P12" s="24" t="s">
        <v>1</v>
      </c>
      <c r="Q12" s="23" t="s">
        <v>1</v>
      </c>
      <c r="R12" s="24" t="s">
        <v>1</v>
      </c>
      <c r="S12" s="25" t="s">
        <v>1</v>
      </c>
      <c r="T12" s="31"/>
      <c r="U12" s="31"/>
      <c r="V12" s="31"/>
      <c r="W12" s="15"/>
      <c r="X12" s="15"/>
      <c r="Y12" s="15"/>
      <c r="Z12" s="35"/>
      <c r="AA12" s="15"/>
      <c r="AB12" s="15"/>
    </row>
    <row r="13" spans="1:28" ht="15.75" customHeight="1" x14ac:dyDescent="0.25">
      <c r="A13" s="32" t="s">
        <v>0</v>
      </c>
      <c r="B13" s="33"/>
      <c r="C13" s="34"/>
      <c r="D13" s="33"/>
      <c r="E13" s="33"/>
      <c r="F13" s="33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0">
    <mergeCell ref="Z3:AB3"/>
    <mergeCell ref="T3:V3"/>
    <mergeCell ref="W3:Y3"/>
    <mergeCell ref="A3:A4"/>
    <mergeCell ref="B3:D3"/>
    <mergeCell ref="E3:G3"/>
    <mergeCell ref="H3:J3"/>
    <mergeCell ref="K3:M3"/>
    <mergeCell ref="N3:P3"/>
    <mergeCell ref="Q3:S3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4.3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Windows User</cp:lastModifiedBy>
  <dcterms:created xsi:type="dcterms:W3CDTF">2022-03-30T07:57:24Z</dcterms:created>
  <dcterms:modified xsi:type="dcterms:W3CDTF">2022-10-20T09:34:18Z</dcterms:modified>
</cp:coreProperties>
</file>